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junio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<sst xmlns="http://schemas.openxmlformats.org/spreadsheetml/2006/main" count="98" uniqueCount="98">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</sst>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topLeftCell="C79" zoomScale="73" zoomScaleNormal="100" zoomScaleSheetLayoutView="73" workbookViewId="0">
      <selection activeCell="K105" sqref="K105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9" width="17" bestFit="1" customWidth="1"/>
    <col min="10" max="10" width="16" bestFit="1" customWidth="1"/>
    <col min="16" max="16" width="18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12634029641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845631532.1500001</v>
      </c>
      <c r="I11" s="14">
        <f t="shared" ref="I11" si="5">I12+I18+I28+I38+I47+I54+I64</f>
        <v>715130828.75999999</v>
      </c>
      <c r="J11" s="14">
        <f t="shared" ref="J11" si="6">J12+J18+J28+J38+J47+J54+J64</f>
        <v>0</v>
      </c>
      <c r="K11" s="14">
        <f t="shared" ref="K11" si="7">K12+K18+K28+K38+K47+K54+K64</f>
        <v>0</v>
      </c>
      <c r="L11" s="14">
        <f t="shared" ref="L11" si="8">L12+L18+L28+L38+L47+L54+L64</f>
        <v>0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3431396946.5799999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1207426602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133197502.83000001</v>
      </c>
      <c r="I12" s="15">
        <f t="shared" ref="I12" si="17">SUM(I13:I17)</f>
        <v>84462852.429999992</v>
      </c>
      <c r="J12" s="15">
        <f>SUM(J13:J17)</f>
        <v>0</v>
      </c>
      <c r="K12" s="15">
        <f t="shared" ref="K12" si="18">SUM(K13:K17)</f>
        <v>0</v>
      </c>
      <c r="L12" s="15">
        <f t="shared" ref="L12" si="19">SUM(L13:L17)</f>
        <v>0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539030416.24000001</v>
      </c>
    </row>
    <row r="13" spans="1:16" s="4" customFormat="1" ht="15.75" x14ac:dyDescent="0.25">
      <c r="A13" s="18" t="s">
        <v>2</v>
      </c>
      <c r="B13" s="19">
        <v>894183598</v>
      </c>
      <c r="C13" s="19">
        <v>962058398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67616691.5</v>
      </c>
      <c r="I13" s="19">
        <v>70258089.329999998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3">SUM(D13:O13)</f>
        <v>407834738.75999999</v>
      </c>
    </row>
    <row r="14" spans="1:16" s="4" customFormat="1" ht="15.75" x14ac:dyDescent="0.25">
      <c r="A14" s="18" t="s">
        <v>3</v>
      </c>
      <c r="B14" s="19">
        <v>110943976</v>
      </c>
      <c r="C14" s="19">
        <v>118453576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55350437.43</v>
      </c>
      <c r="I14" s="19">
        <v>3517275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3"/>
        <v>70942812.430000007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126914628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10230373.9</v>
      </c>
      <c r="I17" s="19">
        <v>10687488.1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3"/>
        <v>60252865.049999997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2638940834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229209766.63999999</v>
      </c>
      <c r="I18" s="15">
        <f t="shared" ref="I18" si="29">SUM(I19:I27)</f>
        <v>244359555.75999999</v>
      </c>
      <c r="J18" s="15">
        <f>SUM(J19:J27)</f>
        <v>0</v>
      </c>
      <c r="K18" s="15">
        <f t="shared" ref="K18" si="30">SUM(K19:K27)</f>
        <v>0</v>
      </c>
      <c r="L18" s="15">
        <f t="shared" ref="L18" si="31">SUM(L19:L27)</f>
        <v>0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1313390241.54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41419383.920000002</v>
      </c>
      <c r="I19" s="19">
        <v>54340608.960000001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3"/>
        <v>324207265.58999997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702307.56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3"/>
        <v>2070287.3600000001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3"/>
        <v>0</v>
      </c>
    </row>
    <row r="22" spans="1:16" s="4" customFormat="1" ht="15.75" x14ac:dyDescent="0.25">
      <c r="A22" s="18" t="s">
        <v>11</v>
      </c>
      <c r="B22" s="19">
        <v>7000000</v>
      </c>
      <c r="C22" s="19">
        <v>7000000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107333.82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3"/>
        <v>460417.92000000004</v>
      </c>
    </row>
    <row r="23" spans="1:16" s="4" customFormat="1" ht="15.75" x14ac:dyDescent="0.25">
      <c r="A23" s="18" t="s">
        <v>12</v>
      </c>
      <c r="B23" s="19">
        <v>12500000</v>
      </c>
      <c r="C23" s="19">
        <v>13500000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3841308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173750106.37</v>
      </c>
    </row>
    <row r="25" spans="1:16" s="4" customFormat="1" ht="15.75" x14ac:dyDescent="0.25">
      <c r="A25" s="18" t="s">
        <v>14</v>
      </c>
      <c r="B25" s="19">
        <v>1100000000</v>
      </c>
      <c r="C25" s="19">
        <v>1098500000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58585205.539999999</v>
      </c>
      <c r="I25" s="19">
        <v>96111995.989999995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3"/>
        <v>478644650.51000005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702540834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128345660.8</v>
      </c>
      <c r="I26" s="19">
        <v>93906950.810000002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3"/>
        <v>330366330.79000002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49875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49875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140000000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5951698.2400000002</v>
      </c>
      <c r="I28" s="15">
        <f t="shared" ref="I28" si="40">SUM(I29:I37)</f>
        <v>2166986.2400000002</v>
      </c>
      <c r="J28" s="15">
        <f>SUM(J29:J37)</f>
        <v>0</v>
      </c>
      <c r="K28" s="15">
        <f t="shared" ref="K28" si="41">SUM(K29:K37)</f>
        <v>0</v>
      </c>
      <c r="L28" s="15">
        <f t="shared" ref="L28" si="42">SUM(L29:L37)</f>
        <v>0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45732967.530000001</v>
      </c>
    </row>
    <row r="29" spans="1:16" s="4" customFormat="1" ht="15.75" x14ac:dyDescent="0.25">
      <c r="A29" s="18" t="s">
        <v>18</v>
      </c>
      <c r="B29" s="19">
        <v>3000000</v>
      </c>
      <c r="C29" s="19">
        <v>3000000</v>
      </c>
      <c r="D29" s="19">
        <v>0</v>
      </c>
      <c r="E29" s="19">
        <v>328317.12</v>
      </c>
      <c r="F29" s="19">
        <v>306274</v>
      </c>
      <c r="G29" s="19">
        <v>0</v>
      </c>
      <c r="H29" s="19">
        <v>633628.4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3"/>
        <v>1268219.52</v>
      </c>
    </row>
    <row r="30" spans="1:16" s="4" customFormat="1" ht="15.75" x14ac:dyDescent="0.25">
      <c r="A30" s="18" t="s">
        <v>19</v>
      </c>
      <c r="B30" s="19">
        <v>2000000</v>
      </c>
      <c r="C30" s="19">
        <v>2000000</v>
      </c>
      <c r="D30" s="19">
        <v>0</v>
      </c>
      <c r="E30" s="19">
        <v>0</v>
      </c>
      <c r="F30" s="19">
        <v>44922.6</v>
      </c>
      <c r="G30" s="19">
        <v>54280</v>
      </c>
      <c r="H30" s="19">
        <v>175943.9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3"/>
        <v>275146.5</v>
      </c>
    </row>
    <row r="31" spans="1:16" s="4" customFormat="1" ht="15.75" x14ac:dyDescent="0.25">
      <c r="A31" s="18" t="s">
        <v>20</v>
      </c>
      <c r="B31" s="19">
        <v>21000000</v>
      </c>
      <c r="C31" s="19">
        <v>36500000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568904</v>
      </c>
      <c r="I31" s="19">
        <v>10729.35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3"/>
        <v>5137012.83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18223.669999999998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3"/>
        <v>18603591.730000004</v>
      </c>
    </row>
    <row r="34" spans="1:16" s="4" customFormat="1" ht="15.75" x14ac:dyDescent="0.25">
      <c r="A34" s="18" t="s">
        <v>23</v>
      </c>
      <c r="B34" s="19">
        <v>4500000</v>
      </c>
      <c r="C34" s="19">
        <v>4500000</v>
      </c>
      <c r="D34" s="19">
        <v>0</v>
      </c>
      <c r="E34" s="19">
        <v>0</v>
      </c>
      <c r="F34" s="19">
        <v>24780</v>
      </c>
      <c r="G34" s="19">
        <v>0</v>
      </c>
      <c r="H34" s="19">
        <v>78158.600000000006</v>
      </c>
      <c r="I34" s="19">
        <v>1525791.8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3"/>
        <v>1628730.4000000001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656248.26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3"/>
        <v>8792269.7300000004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47500000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3820591.41</v>
      </c>
      <c r="I37" s="19">
        <v>630465.09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3"/>
        <v>10027996.82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4230913942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41507466.090000004</v>
      </c>
      <c r="I54" s="15">
        <f t="shared" ref="I54" si="74">SUM(I55:I63)</f>
        <v>380244580.53000003</v>
      </c>
      <c r="J54" s="15">
        <f>SUM(J55:J63)</f>
        <v>0</v>
      </c>
      <c r="K54" s="15">
        <f t="shared" ref="K54" si="75">SUM(K55:K63)</f>
        <v>0</v>
      </c>
      <c r="L54" s="15">
        <f t="shared" ref="L54" si="76">SUM(L55:L63)</f>
        <v>0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495542471.96000004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318600</v>
      </c>
      <c r="I55" s="19">
        <v>4252052.8099999996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3"/>
        <v>4570652.8099999996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3"/>
        <v>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49510.44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3"/>
        <v>88080.44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1486441943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7500000</v>
      </c>
      <c r="D59" s="19">
        <v>0</v>
      </c>
      <c r="E59" s="19">
        <v>0</v>
      </c>
      <c r="F59" s="19">
        <v>0</v>
      </c>
      <c r="G59" s="19">
        <v>974680</v>
      </c>
      <c r="H59" s="19">
        <v>935787.02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3"/>
        <v>1910467.02</v>
      </c>
    </row>
    <row r="60" spans="1:16" s="4" customFormat="1" ht="15.75" x14ac:dyDescent="0.25">
      <c r="A60" s="18" t="s">
        <v>49</v>
      </c>
      <c r="B60" s="19">
        <v>3000000</v>
      </c>
      <c r="C60" s="19">
        <v>3000000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0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2708471999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40203568.630000003</v>
      </c>
      <c r="I63" s="19">
        <v>375992527.72000003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3"/>
        <v>488973271.69000006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4414248263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435765098.34999996</v>
      </c>
      <c r="I64" s="15">
        <f t="shared" ref="I64" si="85">SUM(I65:I68)</f>
        <v>3896853.8000000003</v>
      </c>
      <c r="J64" s="15">
        <f>SUM(J65:J68)</f>
        <v>0</v>
      </c>
      <c r="K64" s="15">
        <f t="shared" ref="K64" si="86">SUM(K65:K68)</f>
        <v>0</v>
      </c>
      <c r="L64" s="15">
        <f t="shared" ref="L64" si="87">SUM(L65:L68)</f>
        <v>0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1037435873.71</v>
      </c>
    </row>
    <row r="65" spans="1:16" s="4" customFormat="1" ht="15.75" x14ac:dyDescent="0.25">
      <c r="A65" s="18" t="s">
        <v>54</v>
      </c>
      <c r="B65" s="19">
        <v>8000000</v>
      </c>
      <c r="C65" s="19">
        <v>53000000</v>
      </c>
      <c r="D65" s="19">
        <v>0</v>
      </c>
      <c r="E65" s="19">
        <v>0</v>
      </c>
      <c r="F65" s="19">
        <v>0</v>
      </c>
      <c r="G65" s="19">
        <v>2100837.73</v>
      </c>
      <c r="H65" s="19">
        <v>1601874.83</v>
      </c>
      <c r="I65" s="19">
        <v>426452.41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3"/>
        <v>4129164.97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4361248263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434163223.51999998</v>
      </c>
      <c r="I66" s="19">
        <v>3470401.39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3"/>
        <v>1033306708.74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12634029641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845631532.1500001</v>
      </c>
      <c r="I85" s="22">
        <f t="shared" si="161"/>
        <v>715130828.75999999</v>
      </c>
      <c r="J85" s="22">
        <f t="shared" ref="J85:O85" si="162">J11+J76</f>
        <v>0</v>
      </c>
      <c r="K85" s="22">
        <f t="shared" si="162"/>
        <v>0</v>
      </c>
      <c r="L85" s="22">
        <f t="shared" si="162"/>
        <v>0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3431396946.5799999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25" bottom="0.25" header="0" footer="0"/>
  <pageSetup paperSize="5" scale="41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2022-07-01T13:56:05Z</cp:lastPrinted>
  <dcterms:created xsi:type="dcterms:W3CDTF">2021-07-29T18:58:50Z</dcterms:created>
  <dcterms:modified xsi:type="dcterms:W3CDTF">2022-07-01T14:07:55Z</dcterms:modified>
</cp:coreProperties>
</file>